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ry\Desktop\BRAC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P33" i="1"/>
  <c r="P29" i="1"/>
  <c r="P25" i="1"/>
  <c r="H17" i="1" l="1"/>
  <c r="R17" i="1" s="1"/>
  <c r="H13" i="1"/>
  <c r="H9" i="1"/>
  <c r="P17" i="1"/>
  <c r="P13" i="1"/>
  <c r="P9" i="1"/>
  <c r="P5" i="1"/>
  <c r="H5" i="1"/>
  <c r="R37" i="1"/>
  <c r="H33" i="1"/>
  <c r="R33" i="1" s="1"/>
  <c r="H29" i="1"/>
  <c r="R29" i="1" s="1"/>
  <c r="H25" i="1"/>
  <c r="R25" i="1" s="1"/>
  <c r="R5" i="1" l="1"/>
  <c r="R13" i="1"/>
  <c r="R9" i="1"/>
</calcChain>
</file>

<file path=xl/sharedStrings.xml><?xml version="1.0" encoding="utf-8"?>
<sst xmlns="http://schemas.openxmlformats.org/spreadsheetml/2006/main" count="157" uniqueCount="79">
  <si>
    <t>100m</t>
  </si>
  <si>
    <t>Long Jump</t>
  </si>
  <si>
    <t>400m</t>
  </si>
  <si>
    <t>High Jump</t>
  </si>
  <si>
    <t>Brian Feutrill</t>
  </si>
  <si>
    <t>Shot Put</t>
  </si>
  <si>
    <t>200m</t>
  </si>
  <si>
    <t>Robyn Feutrill</t>
  </si>
  <si>
    <t>M50</t>
  </si>
  <si>
    <t>M60</t>
  </si>
  <si>
    <t>W50</t>
  </si>
  <si>
    <t>DAY 1 PTS</t>
  </si>
  <si>
    <t>wind</t>
  </si>
  <si>
    <t>Long jump</t>
  </si>
  <si>
    <t>Javelin</t>
  </si>
  <si>
    <t>800m</t>
  </si>
  <si>
    <t>Discus</t>
  </si>
  <si>
    <t>Pole Vault</t>
  </si>
  <si>
    <t>1500m</t>
  </si>
  <si>
    <t>Short Hurdles</t>
  </si>
  <si>
    <t>3kg</t>
  </si>
  <si>
    <t>6kg</t>
  </si>
  <si>
    <t>5kg</t>
  </si>
  <si>
    <t>1.5kg</t>
  </si>
  <si>
    <t>700g</t>
  </si>
  <si>
    <t>600g</t>
  </si>
  <si>
    <t>500g</t>
  </si>
  <si>
    <t>1.0kg</t>
  </si>
  <si>
    <t>100mH/91</t>
  </si>
  <si>
    <t>100mH/84</t>
  </si>
  <si>
    <t>80mH/76</t>
  </si>
  <si>
    <t>TOTAL PTS</t>
  </si>
  <si>
    <t>DAY 2 PTS</t>
  </si>
  <si>
    <t>Event</t>
  </si>
  <si>
    <t>specs</t>
  </si>
  <si>
    <t>Rob Antoniolli</t>
  </si>
  <si>
    <t>Decathlon 28/29 Nov 2015</t>
  </si>
  <si>
    <t>Heptathlon 28/29 Nov 2015</t>
  </si>
  <si>
    <t>Age</t>
  </si>
  <si>
    <t>+3.9m/s</t>
  </si>
  <si>
    <t>-2.2m/s</t>
  </si>
  <si>
    <t>points</t>
  </si>
  <si>
    <t>Sharon Moloney</t>
  </si>
  <si>
    <t>Deb Cox</t>
  </si>
  <si>
    <t>Luella Jenkins</t>
  </si>
  <si>
    <t>W70</t>
  </si>
  <si>
    <t>DNF</t>
  </si>
  <si>
    <t>DNS</t>
  </si>
  <si>
    <t>John Fettus</t>
  </si>
  <si>
    <t>Harold Membrey</t>
  </si>
  <si>
    <t>M40</t>
  </si>
  <si>
    <t>110mH/99</t>
  </si>
  <si>
    <t>2kg</t>
  </si>
  <si>
    <t>800g</t>
  </si>
  <si>
    <t>Start 1415</t>
  </si>
  <si>
    <t>Finish 1610</t>
  </si>
  <si>
    <t>400g</t>
  </si>
  <si>
    <t>7.26kg</t>
  </si>
  <si>
    <t>1.49 *Rec</t>
  </si>
  <si>
    <t>5.15 *Rec</t>
  </si>
  <si>
    <t>6.95 PBA</t>
  </si>
  <si>
    <t>3.05.47</t>
  </si>
  <si>
    <t>4.04.26</t>
  </si>
  <si>
    <t>4.44.28</t>
  </si>
  <si>
    <t>5.44.82</t>
  </si>
  <si>
    <t>*Rec</t>
  </si>
  <si>
    <t>5.45.89</t>
  </si>
  <si>
    <t>Void</t>
  </si>
  <si>
    <t>pending SR</t>
  </si>
  <si>
    <t xml:space="preserve">*Rec + </t>
  </si>
  <si>
    <t>1.80 *=Rec</t>
  </si>
  <si>
    <t>2.10 *Rec</t>
  </si>
  <si>
    <t>points calculated using AG tables 2010 ME</t>
  </si>
  <si>
    <t>Start 1150</t>
  </si>
  <si>
    <t>Finish 1325</t>
  </si>
  <si>
    <t>Start 1130</t>
  </si>
  <si>
    <t>Finish 1405</t>
  </si>
  <si>
    <t>Start 1430</t>
  </si>
  <si>
    <t>Finish 1620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</si>
</sst>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0" fillId="0" borderId="1" xfId="0" quotePrefix="1" applyBorder="1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B1" workbookViewId="0">
      <selection activeCell="S26" sqref="S26"/>
    </sheetView>
  </sheetViews>
  <sheetFormatPr defaultRowHeight="15" x14ac:dyDescent="0.25"/>
  <cols>
    <col min="1" max="1" width="28" customWidth="1"/>
    <col min="2" max="2" width="7.85546875" customWidth="1"/>
    <col min="3" max="7" width="10.7109375" customWidth="1"/>
    <col min="9" max="9" width="29.5703125" customWidth="1"/>
    <col min="10" max="10" width="6.42578125" customWidth="1"/>
    <col min="11" max="16" width="10.7109375" customWidth="1"/>
    <col min="17" max="17" width="3.7109375" customWidth="1"/>
  </cols>
  <sheetData>
    <row r="1" spans="1:19" ht="18.75" x14ac:dyDescent="0.3">
      <c r="A1" s="8" t="s">
        <v>36</v>
      </c>
      <c r="C1" s="1" t="s">
        <v>77</v>
      </c>
      <c r="D1" s="1"/>
      <c r="E1" s="1"/>
      <c r="G1" s="1" t="s">
        <v>78</v>
      </c>
      <c r="I1" s="8" t="s">
        <v>36</v>
      </c>
      <c r="K1" s="1" t="s">
        <v>75</v>
      </c>
      <c r="O1" s="1" t="s">
        <v>76</v>
      </c>
    </row>
    <row r="2" spans="1:19" x14ac:dyDescent="0.25">
      <c r="A2" s="2" t="s">
        <v>33</v>
      </c>
      <c r="B2" s="2" t="s">
        <v>38</v>
      </c>
      <c r="C2" s="3" t="s">
        <v>0</v>
      </c>
      <c r="D2" s="3" t="s">
        <v>1</v>
      </c>
      <c r="E2" s="3" t="s">
        <v>5</v>
      </c>
      <c r="F2" s="3" t="s">
        <v>3</v>
      </c>
      <c r="G2" s="3" t="s">
        <v>2</v>
      </c>
      <c r="H2" s="4" t="s">
        <v>11</v>
      </c>
      <c r="I2" s="2" t="s">
        <v>33</v>
      </c>
      <c r="J2" s="4"/>
      <c r="K2" s="3" t="s">
        <v>19</v>
      </c>
      <c r="L2" s="3" t="s">
        <v>16</v>
      </c>
      <c r="M2" s="3" t="s">
        <v>17</v>
      </c>
      <c r="N2" s="3" t="s">
        <v>14</v>
      </c>
      <c r="O2" s="3" t="s">
        <v>18</v>
      </c>
      <c r="P2" s="4" t="s">
        <v>32</v>
      </c>
      <c r="Q2" s="2"/>
      <c r="R2" s="4" t="s">
        <v>31</v>
      </c>
    </row>
    <row r="3" spans="1:19" x14ac:dyDescent="0.25">
      <c r="A3" s="2"/>
      <c r="B3" s="2"/>
      <c r="C3" s="5"/>
      <c r="D3" s="5"/>
      <c r="E3" s="5"/>
      <c r="F3" s="5"/>
      <c r="G3" s="5"/>
      <c r="H3" s="2"/>
      <c r="I3" s="2"/>
      <c r="J3" s="2"/>
      <c r="K3" s="5"/>
      <c r="L3" s="5"/>
      <c r="M3" s="5"/>
      <c r="N3" s="5"/>
      <c r="O3" s="5"/>
      <c r="P3" s="2"/>
      <c r="Q3" s="2"/>
      <c r="R3" s="2"/>
    </row>
    <row r="4" spans="1:19" x14ac:dyDescent="0.25">
      <c r="A4" s="6" t="s">
        <v>35</v>
      </c>
      <c r="B4" s="2" t="s">
        <v>9</v>
      </c>
      <c r="C4" s="12">
        <v>14.05</v>
      </c>
      <c r="D4" s="12">
        <v>3.75</v>
      </c>
      <c r="E4" s="12" t="s">
        <v>60</v>
      </c>
      <c r="F4" s="12">
        <v>1.19</v>
      </c>
      <c r="G4" s="12">
        <v>67.42</v>
      </c>
      <c r="H4" s="2"/>
      <c r="I4" s="6" t="s">
        <v>35</v>
      </c>
      <c r="J4" s="2"/>
      <c r="K4" s="12">
        <v>22.07</v>
      </c>
      <c r="L4" s="12">
        <v>24.79</v>
      </c>
      <c r="M4" s="20" t="s">
        <v>70</v>
      </c>
      <c r="N4" s="12">
        <v>20.52</v>
      </c>
      <c r="O4" s="15" t="s">
        <v>66</v>
      </c>
      <c r="P4" s="2"/>
      <c r="Q4" s="2"/>
      <c r="R4" s="2"/>
    </row>
    <row r="5" spans="1:19" x14ac:dyDescent="0.25">
      <c r="A5" s="2" t="s">
        <v>41</v>
      </c>
      <c r="B5" s="2"/>
      <c r="C5" s="12">
        <v>639</v>
      </c>
      <c r="D5" s="12">
        <v>437</v>
      </c>
      <c r="E5" s="13">
        <v>406</v>
      </c>
      <c r="F5" s="12">
        <v>426</v>
      </c>
      <c r="G5" s="12">
        <v>594</v>
      </c>
      <c r="H5" s="2">
        <f>SUM(C5:G5)</f>
        <v>2502</v>
      </c>
      <c r="I5" s="2" t="s">
        <v>41</v>
      </c>
      <c r="J5" s="2"/>
      <c r="K5" s="12">
        <v>339</v>
      </c>
      <c r="L5" s="12">
        <v>393</v>
      </c>
      <c r="M5" s="18">
        <v>256</v>
      </c>
      <c r="N5" s="12">
        <v>285</v>
      </c>
      <c r="O5" s="12">
        <v>715</v>
      </c>
      <c r="P5" s="2">
        <f>SUM(K5:O5)</f>
        <v>1988</v>
      </c>
      <c r="Q5" s="2"/>
      <c r="R5" s="6">
        <f>P5+H5</f>
        <v>4490</v>
      </c>
      <c r="S5" s="19" t="s">
        <v>65</v>
      </c>
    </row>
    <row r="6" spans="1:19" x14ac:dyDescent="0.25">
      <c r="A6" s="2" t="s">
        <v>34</v>
      </c>
      <c r="B6" s="2"/>
      <c r="C6" s="12"/>
      <c r="D6" s="12"/>
      <c r="E6" s="12" t="s">
        <v>22</v>
      </c>
      <c r="F6" s="12"/>
      <c r="G6" s="12"/>
      <c r="H6" s="12"/>
      <c r="I6" s="2" t="s">
        <v>34</v>
      </c>
      <c r="J6" s="12"/>
      <c r="K6" s="12" t="s">
        <v>29</v>
      </c>
      <c r="L6" s="13" t="s">
        <v>27</v>
      </c>
      <c r="M6" s="12"/>
      <c r="N6" s="12" t="s">
        <v>25</v>
      </c>
      <c r="O6" s="12"/>
      <c r="P6" s="2"/>
      <c r="Q6" s="2"/>
      <c r="R6" s="2"/>
      <c r="S6" s="19"/>
    </row>
    <row r="7" spans="1:19" x14ac:dyDescent="0.25">
      <c r="A7" s="2"/>
      <c r="B7" s="2"/>
      <c r="C7" s="12"/>
      <c r="D7" s="12"/>
      <c r="E7" s="12"/>
      <c r="F7" s="12"/>
      <c r="G7" s="12"/>
      <c r="H7" s="12"/>
      <c r="I7" s="2"/>
      <c r="J7" s="12"/>
      <c r="K7" s="12"/>
      <c r="L7" s="12"/>
      <c r="M7" s="14"/>
      <c r="N7" s="12"/>
      <c r="O7" s="12"/>
      <c r="P7" s="2"/>
      <c r="Q7" s="2"/>
      <c r="R7" s="2"/>
      <c r="S7" s="19"/>
    </row>
    <row r="8" spans="1:19" x14ac:dyDescent="0.25">
      <c r="A8" s="6" t="s">
        <v>4</v>
      </c>
      <c r="B8" s="2" t="s">
        <v>8</v>
      </c>
      <c r="C8" s="12">
        <v>12.84</v>
      </c>
      <c r="D8" s="24" t="s">
        <v>59</v>
      </c>
      <c r="E8" s="12">
        <v>7.99</v>
      </c>
      <c r="F8" s="12">
        <v>1.52</v>
      </c>
      <c r="G8" s="12">
        <v>62.58</v>
      </c>
      <c r="H8" s="2"/>
      <c r="I8" s="6" t="s">
        <v>4</v>
      </c>
      <c r="J8" s="12"/>
      <c r="K8" s="12">
        <v>17.07</v>
      </c>
      <c r="L8" s="12">
        <v>22.71</v>
      </c>
      <c r="M8" s="14">
        <v>2.8</v>
      </c>
      <c r="N8" s="12">
        <v>29.95</v>
      </c>
      <c r="O8" s="12" t="s">
        <v>64</v>
      </c>
      <c r="P8" s="2"/>
      <c r="Q8" s="2"/>
      <c r="R8" s="2"/>
      <c r="S8" s="19"/>
    </row>
    <row r="9" spans="1:19" x14ac:dyDescent="0.25">
      <c r="A9" s="2" t="s">
        <v>41</v>
      </c>
      <c r="B9" s="2"/>
      <c r="C9" s="12">
        <v>693</v>
      </c>
      <c r="D9" s="12">
        <v>659</v>
      </c>
      <c r="E9" s="12">
        <v>448</v>
      </c>
      <c r="F9" s="12">
        <v>598</v>
      </c>
      <c r="G9" s="12">
        <v>602</v>
      </c>
      <c r="H9" s="2">
        <f>SUM(C9:G9)</f>
        <v>3000</v>
      </c>
      <c r="I9" s="2" t="s">
        <v>41</v>
      </c>
      <c r="J9" s="12"/>
      <c r="K9" s="12">
        <v>663</v>
      </c>
      <c r="L9" s="12">
        <v>333</v>
      </c>
      <c r="M9" s="18">
        <v>466</v>
      </c>
      <c r="N9" s="12">
        <v>396</v>
      </c>
      <c r="O9" s="12">
        <v>554</v>
      </c>
      <c r="P9" s="2">
        <f>SUM(K9:O9)</f>
        <v>2412</v>
      </c>
      <c r="Q9" s="2"/>
      <c r="R9" s="6">
        <f>P9+H9</f>
        <v>5412</v>
      </c>
      <c r="S9" s="19" t="s">
        <v>65</v>
      </c>
    </row>
    <row r="10" spans="1:19" x14ac:dyDescent="0.25">
      <c r="A10" s="2" t="s">
        <v>34</v>
      </c>
      <c r="B10" s="2"/>
      <c r="C10" s="12"/>
      <c r="D10" s="12"/>
      <c r="E10" s="12" t="s">
        <v>21</v>
      </c>
      <c r="F10" s="12"/>
      <c r="G10" s="12"/>
      <c r="H10" s="12"/>
      <c r="I10" s="2" t="s">
        <v>34</v>
      </c>
      <c r="J10" s="12"/>
      <c r="K10" s="12" t="s">
        <v>28</v>
      </c>
      <c r="L10" s="12" t="s">
        <v>23</v>
      </c>
      <c r="M10" s="14"/>
      <c r="N10" s="12" t="s">
        <v>24</v>
      </c>
      <c r="O10" s="12"/>
      <c r="P10" s="2"/>
      <c r="Q10" s="2"/>
      <c r="R10" s="6"/>
      <c r="S10" s="19"/>
    </row>
    <row r="11" spans="1:19" x14ac:dyDescent="0.25">
      <c r="A11" s="2"/>
      <c r="B11" s="2"/>
      <c r="C11" s="12"/>
      <c r="D11" s="12"/>
      <c r="E11" s="12"/>
      <c r="F11" s="12"/>
      <c r="G11" s="12"/>
      <c r="H11" s="2"/>
      <c r="I11" s="2"/>
      <c r="J11" s="2"/>
      <c r="K11" s="12"/>
      <c r="L11" s="12"/>
      <c r="M11" s="14"/>
      <c r="N11" s="12"/>
      <c r="O11" s="12"/>
      <c r="P11" s="2"/>
      <c r="Q11" s="2"/>
      <c r="R11" s="2"/>
      <c r="S11" s="19"/>
    </row>
    <row r="12" spans="1:19" x14ac:dyDescent="0.25">
      <c r="A12" s="6" t="s">
        <v>48</v>
      </c>
      <c r="B12" s="2" t="s">
        <v>50</v>
      </c>
      <c r="C12" s="14">
        <v>13.9</v>
      </c>
      <c r="D12" s="14">
        <v>4.3</v>
      </c>
      <c r="E12" s="14">
        <v>10.44</v>
      </c>
      <c r="F12" s="20" t="s">
        <v>58</v>
      </c>
      <c r="G12" s="14">
        <v>94.33</v>
      </c>
      <c r="H12" s="2"/>
      <c r="I12" s="6" t="s">
        <v>48</v>
      </c>
      <c r="J12" s="2"/>
      <c r="K12" s="12" t="s">
        <v>46</v>
      </c>
      <c r="L12" s="12">
        <v>29.39</v>
      </c>
      <c r="M12" s="20" t="s">
        <v>71</v>
      </c>
      <c r="N12" s="12">
        <v>32.82</v>
      </c>
      <c r="O12" s="12" t="s">
        <v>46</v>
      </c>
      <c r="P12" s="2"/>
      <c r="Q12" s="2"/>
      <c r="R12" s="2"/>
      <c r="S12" s="19"/>
    </row>
    <row r="13" spans="1:19" x14ac:dyDescent="0.25">
      <c r="A13" s="2" t="s">
        <v>41</v>
      </c>
      <c r="B13" s="2"/>
      <c r="C13" s="12">
        <v>378</v>
      </c>
      <c r="D13" s="12">
        <v>324</v>
      </c>
      <c r="E13" s="12">
        <v>584</v>
      </c>
      <c r="F13" s="12">
        <v>436</v>
      </c>
      <c r="G13" s="12">
        <v>0</v>
      </c>
      <c r="H13" s="2">
        <f>SUM(C13:G13)</f>
        <v>1722</v>
      </c>
      <c r="I13" s="2" t="s">
        <v>41</v>
      </c>
      <c r="J13" s="2"/>
      <c r="K13" s="12">
        <v>0</v>
      </c>
      <c r="L13" s="12">
        <v>511</v>
      </c>
      <c r="M13" s="18">
        <v>191</v>
      </c>
      <c r="N13" s="12">
        <v>379</v>
      </c>
      <c r="O13" s="12">
        <v>0</v>
      </c>
      <c r="P13" s="2">
        <f>SUM(K13:O13)</f>
        <v>1081</v>
      </c>
      <c r="Q13" s="2"/>
      <c r="R13" s="6">
        <f>P13+H13</f>
        <v>2803</v>
      </c>
      <c r="S13" s="19" t="s">
        <v>65</v>
      </c>
    </row>
    <row r="14" spans="1:19" x14ac:dyDescent="0.25">
      <c r="A14" s="2" t="s">
        <v>34</v>
      </c>
      <c r="B14" s="2"/>
      <c r="C14" s="12"/>
      <c r="D14" s="12"/>
      <c r="E14" s="12" t="s">
        <v>57</v>
      </c>
      <c r="F14" s="12"/>
      <c r="G14" s="12"/>
      <c r="H14" s="2"/>
      <c r="I14" s="2" t="s">
        <v>34</v>
      </c>
      <c r="J14" s="2"/>
      <c r="K14" s="12" t="s">
        <v>51</v>
      </c>
      <c r="L14" s="12" t="s">
        <v>52</v>
      </c>
      <c r="M14" s="14"/>
      <c r="N14" s="12" t="s">
        <v>53</v>
      </c>
      <c r="O14" s="12"/>
      <c r="P14" s="2"/>
      <c r="Q14" s="2"/>
      <c r="R14" s="2"/>
    </row>
    <row r="15" spans="1:19" x14ac:dyDescent="0.25">
      <c r="A15" s="2"/>
      <c r="B15" s="2"/>
      <c r="C15" s="12"/>
      <c r="D15" s="12"/>
      <c r="E15" s="12"/>
      <c r="F15" s="12"/>
      <c r="G15" s="12"/>
      <c r="H15" s="2"/>
      <c r="I15" s="2"/>
      <c r="J15" s="2"/>
      <c r="K15" s="12"/>
      <c r="L15" s="12"/>
      <c r="M15" s="14"/>
      <c r="N15" s="12"/>
      <c r="O15" s="12"/>
      <c r="P15" s="2"/>
      <c r="Q15" s="2"/>
      <c r="R15" s="2"/>
    </row>
    <row r="16" spans="1:19" x14ac:dyDescent="0.25">
      <c r="A16" s="6" t="s">
        <v>49</v>
      </c>
      <c r="B16" s="2" t="s">
        <v>9</v>
      </c>
      <c r="C16" s="14">
        <v>15.94</v>
      </c>
      <c r="D16" s="14">
        <v>3</v>
      </c>
      <c r="E16" s="14">
        <v>8.0399999999999991</v>
      </c>
      <c r="F16" s="25">
        <v>1.1599999999999999</v>
      </c>
      <c r="G16" s="14">
        <v>87.76</v>
      </c>
      <c r="H16" s="2"/>
      <c r="I16" s="6" t="s">
        <v>49</v>
      </c>
      <c r="J16" s="2"/>
      <c r="K16" s="12">
        <v>27.88</v>
      </c>
      <c r="L16" s="12">
        <v>24.22</v>
      </c>
      <c r="M16" s="14" t="s">
        <v>47</v>
      </c>
      <c r="N16" s="12" t="s">
        <v>47</v>
      </c>
      <c r="O16" s="15" t="s">
        <v>47</v>
      </c>
      <c r="P16" s="2"/>
      <c r="Q16" s="2"/>
      <c r="R16" s="2"/>
    </row>
    <row r="17" spans="1:19" x14ac:dyDescent="0.25">
      <c r="A17" s="2" t="s">
        <v>41</v>
      </c>
      <c r="B17" s="2"/>
      <c r="C17" s="12">
        <v>363</v>
      </c>
      <c r="D17" s="12">
        <v>242</v>
      </c>
      <c r="E17" s="12">
        <v>488</v>
      </c>
      <c r="F17" s="12">
        <v>397</v>
      </c>
      <c r="G17" s="12">
        <v>104</v>
      </c>
      <c r="H17" s="2">
        <f>SUM(C17:G17)</f>
        <v>1594</v>
      </c>
      <c r="I17" s="2" t="s">
        <v>41</v>
      </c>
      <c r="J17" s="2"/>
      <c r="K17" s="12">
        <v>51</v>
      </c>
      <c r="L17" s="12">
        <v>381</v>
      </c>
      <c r="M17" s="12">
        <v>0</v>
      </c>
      <c r="N17" s="12">
        <v>0</v>
      </c>
      <c r="O17" s="12">
        <v>0</v>
      </c>
      <c r="P17" s="2">
        <f>SUM(K17:O17)</f>
        <v>432</v>
      </c>
      <c r="Q17" s="2"/>
      <c r="R17" s="11">
        <f>P17+H17</f>
        <v>2026</v>
      </c>
      <c r="S17" t="s">
        <v>67</v>
      </c>
    </row>
    <row r="18" spans="1:19" x14ac:dyDescent="0.25">
      <c r="A18" s="2" t="s">
        <v>34</v>
      </c>
      <c r="B18" s="2"/>
      <c r="C18" s="12"/>
      <c r="D18" s="12"/>
      <c r="E18" s="12" t="s">
        <v>22</v>
      </c>
      <c r="F18" s="12"/>
      <c r="G18" s="12"/>
      <c r="H18" s="2"/>
      <c r="I18" s="2" t="s">
        <v>34</v>
      </c>
      <c r="J18" s="2"/>
      <c r="K18" s="12" t="s">
        <v>29</v>
      </c>
      <c r="L18" s="13" t="s">
        <v>27</v>
      </c>
      <c r="M18" s="12"/>
      <c r="N18" s="12" t="s">
        <v>25</v>
      </c>
      <c r="O18" s="12"/>
      <c r="P18" s="2"/>
      <c r="Q18" s="2"/>
      <c r="R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5"/>
      <c r="L19" s="5"/>
      <c r="M19" s="2"/>
      <c r="N19" s="5"/>
      <c r="O19" s="2"/>
      <c r="P19" s="2"/>
      <c r="Q19" s="2"/>
      <c r="R19" s="2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9"/>
      <c r="L20" s="9"/>
      <c r="M20" s="1"/>
      <c r="N20" s="1"/>
      <c r="O20" s="1"/>
      <c r="P20" s="1"/>
      <c r="Q20" s="1"/>
      <c r="R20" s="1"/>
    </row>
    <row r="21" spans="1:19" ht="18.75" x14ac:dyDescent="0.3">
      <c r="A21" s="10" t="s">
        <v>37</v>
      </c>
      <c r="B21" s="1"/>
      <c r="C21" s="1" t="s">
        <v>54</v>
      </c>
      <c r="D21" s="1"/>
      <c r="E21" s="1"/>
      <c r="F21" s="1" t="s">
        <v>55</v>
      </c>
      <c r="G21" s="1"/>
      <c r="H21" s="1"/>
      <c r="I21" s="10" t="s">
        <v>37</v>
      </c>
      <c r="J21" s="1"/>
      <c r="K21" s="1" t="s">
        <v>73</v>
      </c>
      <c r="L21" s="1"/>
      <c r="M21" s="1" t="s">
        <v>74</v>
      </c>
      <c r="O21" s="1"/>
      <c r="P21" s="1"/>
      <c r="Q21" s="1"/>
      <c r="R21" s="1"/>
    </row>
    <row r="22" spans="1:19" x14ac:dyDescent="0.25">
      <c r="A22" s="2" t="s">
        <v>33</v>
      </c>
      <c r="B22" s="2"/>
      <c r="C22" s="3" t="s">
        <v>19</v>
      </c>
      <c r="D22" s="3" t="s">
        <v>3</v>
      </c>
      <c r="E22" s="3" t="s">
        <v>5</v>
      </c>
      <c r="F22" s="3" t="s">
        <v>6</v>
      </c>
      <c r="G22" s="4"/>
      <c r="H22" s="4" t="s">
        <v>11</v>
      </c>
      <c r="I22" s="2" t="s">
        <v>33</v>
      </c>
      <c r="J22" s="4"/>
      <c r="K22" s="3" t="s">
        <v>13</v>
      </c>
      <c r="L22" s="3" t="s">
        <v>14</v>
      </c>
      <c r="M22" s="3" t="s">
        <v>15</v>
      </c>
      <c r="N22" s="2"/>
      <c r="O22" s="2"/>
      <c r="P22" s="4" t="s">
        <v>32</v>
      </c>
      <c r="Q22" s="2"/>
      <c r="R22" s="4" t="s">
        <v>31</v>
      </c>
    </row>
    <row r="23" spans="1:19" x14ac:dyDescent="0.25">
      <c r="A23" s="11" t="s">
        <v>12</v>
      </c>
      <c r="B23" s="2"/>
      <c r="C23" s="15" t="s">
        <v>39</v>
      </c>
      <c r="D23" s="12"/>
      <c r="E23" s="12"/>
      <c r="F23" s="15" t="s">
        <v>40</v>
      </c>
      <c r="G23" s="4"/>
      <c r="H23" s="4"/>
      <c r="J23" s="11" t="s">
        <v>12</v>
      </c>
      <c r="K23" s="21">
        <v>-1.5</v>
      </c>
      <c r="L23" s="22"/>
      <c r="M23" s="22"/>
      <c r="N23" s="2"/>
      <c r="O23" s="2"/>
      <c r="P23" s="4"/>
      <c r="Q23" s="2"/>
      <c r="R23" s="4"/>
    </row>
    <row r="24" spans="1:19" x14ac:dyDescent="0.25">
      <c r="A24" s="6" t="s">
        <v>7</v>
      </c>
      <c r="B24" s="2" t="s">
        <v>10</v>
      </c>
      <c r="C24" s="12">
        <v>18.48</v>
      </c>
      <c r="D24" s="12">
        <v>1.1100000000000001</v>
      </c>
      <c r="E24" s="12">
        <v>6.41</v>
      </c>
      <c r="F24" s="12">
        <v>35.090000000000003</v>
      </c>
      <c r="G24" s="2"/>
      <c r="H24" s="2"/>
      <c r="I24" s="6" t="s">
        <v>7</v>
      </c>
      <c r="J24" s="2"/>
      <c r="K24" s="12">
        <v>3.41</v>
      </c>
      <c r="L24" s="12">
        <v>14.37</v>
      </c>
      <c r="M24" s="23" t="s">
        <v>61</v>
      </c>
      <c r="N24" s="2"/>
      <c r="O24" s="2"/>
      <c r="P24" s="2"/>
      <c r="Q24" s="2"/>
      <c r="R24" s="2"/>
    </row>
    <row r="25" spans="1:19" x14ac:dyDescent="0.25">
      <c r="A25" s="16" t="s">
        <v>41</v>
      </c>
      <c r="B25" s="2"/>
      <c r="C25" s="12">
        <v>261</v>
      </c>
      <c r="D25" s="12">
        <v>471</v>
      </c>
      <c r="E25" s="12">
        <v>390</v>
      </c>
      <c r="F25" s="12">
        <v>448</v>
      </c>
      <c r="G25" s="2"/>
      <c r="H25" s="2">
        <f>SUM(C25:G25)</f>
        <v>1570</v>
      </c>
      <c r="I25" s="16" t="s">
        <v>41</v>
      </c>
      <c r="J25" s="2"/>
      <c r="K25" s="12">
        <v>373</v>
      </c>
      <c r="L25" s="12">
        <v>268</v>
      </c>
      <c r="M25" s="23">
        <v>555</v>
      </c>
      <c r="N25" s="2"/>
      <c r="O25" s="2"/>
      <c r="P25" s="2">
        <f>SUM(K25:M25)</f>
        <v>1196</v>
      </c>
      <c r="Q25" s="2"/>
      <c r="R25" s="6">
        <f>P25+H25</f>
        <v>2766</v>
      </c>
      <c r="S25" s="19" t="s">
        <v>69</v>
      </c>
    </row>
    <row r="26" spans="1:19" x14ac:dyDescent="0.25">
      <c r="A26" s="2" t="s">
        <v>34</v>
      </c>
      <c r="B26" s="2"/>
      <c r="C26" s="12" t="s">
        <v>30</v>
      </c>
      <c r="D26" s="12"/>
      <c r="E26" s="12" t="s">
        <v>20</v>
      </c>
      <c r="F26" s="13"/>
      <c r="G26" s="12"/>
      <c r="H26" s="12"/>
      <c r="I26" s="2" t="s">
        <v>34</v>
      </c>
      <c r="J26" s="12"/>
      <c r="K26" s="12"/>
      <c r="L26" s="12" t="s">
        <v>26</v>
      </c>
      <c r="M26" s="23"/>
      <c r="N26" s="2"/>
      <c r="O26" s="2"/>
      <c r="P26" s="2"/>
      <c r="Q26" s="2"/>
      <c r="R26" s="6"/>
      <c r="S26" s="19" t="s">
        <v>68</v>
      </c>
    </row>
    <row r="27" spans="1:19" x14ac:dyDescent="0.25">
      <c r="A27" s="2"/>
      <c r="B27" s="2"/>
      <c r="C27" s="12"/>
      <c r="D27" s="12"/>
      <c r="E27" s="12"/>
      <c r="F27" s="12"/>
      <c r="G27" s="2"/>
      <c r="H27" s="2"/>
      <c r="I27" s="6"/>
      <c r="J27" s="11" t="s">
        <v>12</v>
      </c>
      <c r="K27" s="17">
        <v>-2</v>
      </c>
      <c r="L27" s="12"/>
      <c r="M27" s="23"/>
      <c r="N27" s="2"/>
      <c r="O27" s="2"/>
      <c r="P27" s="2"/>
      <c r="Q27" s="2"/>
      <c r="R27" s="6"/>
    </row>
    <row r="28" spans="1:19" x14ac:dyDescent="0.25">
      <c r="A28" s="6" t="s">
        <v>42</v>
      </c>
      <c r="B28" s="2" t="s">
        <v>10</v>
      </c>
      <c r="C28" s="12">
        <v>22.07</v>
      </c>
      <c r="D28" s="12">
        <v>1.05</v>
      </c>
      <c r="E28" s="12">
        <v>8.01</v>
      </c>
      <c r="F28" s="12">
        <v>34.799999999999997</v>
      </c>
      <c r="G28" s="2"/>
      <c r="H28" s="2"/>
      <c r="I28" s="6" t="s">
        <v>42</v>
      </c>
      <c r="J28" s="2"/>
      <c r="K28" s="12">
        <v>3.02</v>
      </c>
      <c r="L28" s="12">
        <v>19.03</v>
      </c>
      <c r="M28" s="23" t="s">
        <v>62</v>
      </c>
      <c r="N28" s="2"/>
      <c r="O28" s="2"/>
      <c r="P28" s="2"/>
      <c r="Q28" s="2"/>
      <c r="R28" s="6"/>
    </row>
    <row r="29" spans="1:19" x14ac:dyDescent="0.25">
      <c r="A29" s="16" t="s">
        <v>41</v>
      </c>
      <c r="B29" s="2"/>
      <c r="C29" s="12">
        <v>40</v>
      </c>
      <c r="D29" s="12">
        <v>396</v>
      </c>
      <c r="E29" s="12">
        <v>517</v>
      </c>
      <c r="F29" s="12">
        <v>465</v>
      </c>
      <c r="G29" s="2"/>
      <c r="H29" s="2">
        <f>SUM(C29:G29)</f>
        <v>1418</v>
      </c>
      <c r="I29" s="16" t="s">
        <v>41</v>
      </c>
      <c r="J29" s="2"/>
      <c r="K29" s="12">
        <v>260</v>
      </c>
      <c r="L29" s="12">
        <v>383</v>
      </c>
      <c r="M29" s="12">
        <v>122</v>
      </c>
      <c r="N29" s="5"/>
      <c r="O29" s="2"/>
      <c r="P29" s="2">
        <f>SUM(K29:M29)</f>
        <v>765</v>
      </c>
      <c r="Q29" s="2"/>
      <c r="R29" s="6">
        <f>P29+H29</f>
        <v>2183</v>
      </c>
    </row>
    <row r="30" spans="1:19" x14ac:dyDescent="0.25">
      <c r="A30" s="2" t="s">
        <v>34</v>
      </c>
      <c r="B30" s="2"/>
      <c r="C30" s="12" t="s">
        <v>30</v>
      </c>
      <c r="D30" s="12"/>
      <c r="E30" s="12" t="s">
        <v>20</v>
      </c>
      <c r="F30" s="12"/>
      <c r="G30" s="2"/>
      <c r="H30" s="2"/>
      <c r="I30" s="2" t="s">
        <v>34</v>
      </c>
      <c r="J30" s="2"/>
      <c r="K30" s="12"/>
      <c r="L30" s="12" t="s">
        <v>26</v>
      </c>
      <c r="M30" s="12"/>
      <c r="N30" s="2"/>
      <c r="O30" s="2"/>
      <c r="P30" s="2"/>
      <c r="Q30" s="2"/>
      <c r="R30" s="6"/>
    </row>
    <row r="31" spans="1:19" x14ac:dyDescent="0.25">
      <c r="A31" s="2"/>
      <c r="B31" s="2"/>
      <c r="C31" s="12"/>
      <c r="D31" s="12"/>
      <c r="E31" s="12"/>
      <c r="F31" s="12"/>
      <c r="G31" s="2"/>
      <c r="H31" s="2"/>
      <c r="I31" s="2"/>
      <c r="J31" s="11" t="s">
        <v>12</v>
      </c>
      <c r="K31" s="12">
        <v>-4.0999999999999996</v>
      </c>
      <c r="L31" s="12"/>
      <c r="M31" s="12"/>
      <c r="N31" s="2"/>
      <c r="O31" s="2"/>
      <c r="P31" s="2"/>
      <c r="Q31" s="2"/>
      <c r="R31" s="6"/>
    </row>
    <row r="32" spans="1:19" x14ac:dyDescent="0.25">
      <c r="A32" s="6" t="s">
        <v>43</v>
      </c>
      <c r="B32" s="2" t="s">
        <v>10</v>
      </c>
      <c r="C32" s="12" t="s">
        <v>46</v>
      </c>
      <c r="D32" s="14">
        <v>0.8</v>
      </c>
      <c r="E32" s="12">
        <v>5.99</v>
      </c>
      <c r="F32" s="12">
        <v>74.010000000000005</v>
      </c>
      <c r="G32" s="2"/>
      <c r="H32" s="2"/>
      <c r="I32" s="6" t="s">
        <v>43</v>
      </c>
      <c r="J32" s="2"/>
      <c r="K32" s="12">
        <v>3.29</v>
      </c>
      <c r="L32" s="12">
        <v>15.88</v>
      </c>
      <c r="M32" s="12" t="s">
        <v>63</v>
      </c>
      <c r="N32" s="2"/>
      <c r="O32" s="2"/>
      <c r="P32" s="2"/>
      <c r="Q32" s="2"/>
      <c r="R32" s="6"/>
    </row>
    <row r="33" spans="1:19" x14ac:dyDescent="0.25">
      <c r="A33" s="16" t="s">
        <v>41</v>
      </c>
      <c r="B33" s="2"/>
      <c r="C33" s="12">
        <v>0</v>
      </c>
      <c r="D33" s="12">
        <v>126</v>
      </c>
      <c r="E33" s="12">
        <v>357</v>
      </c>
      <c r="F33" s="12">
        <v>0</v>
      </c>
      <c r="G33" s="2"/>
      <c r="H33" s="2">
        <f>SUM(C33:G33)</f>
        <v>483</v>
      </c>
      <c r="I33" s="16" t="s">
        <v>41</v>
      </c>
      <c r="J33" s="2"/>
      <c r="K33" s="12">
        <v>337</v>
      </c>
      <c r="L33" s="12">
        <v>305</v>
      </c>
      <c r="M33" s="12">
        <v>3</v>
      </c>
      <c r="N33" s="2"/>
      <c r="O33" s="2"/>
      <c r="P33" s="2">
        <f>SUM(K33:M33)</f>
        <v>645</v>
      </c>
      <c r="Q33" s="2"/>
      <c r="R33" s="6">
        <f>P33+H33</f>
        <v>1128</v>
      </c>
    </row>
    <row r="34" spans="1:19" x14ac:dyDescent="0.25">
      <c r="A34" s="2" t="s">
        <v>34</v>
      </c>
      <c r="B34" s="2"/>
      <c r="C34" s="12" t="s">
        <v>30</v>
      </c>
      <c r="D34" s="12"/>
      <c r="E34" s="12" t="s">
        <v>20</v>
      </c>
      <c r="F34" s="12"/>
      <c r="G34" s="2"/>
      <c r="H34" s="2"/>
      <c r="I34" s="2" t="s">
        <v>34</v>
      </c>
      <c r="J34" s="2"/>
      <c r="K34" s="12"/>
      <c r="L34" s="12" t="s">
        <v>26</v>
      </c>
      <c r="M34" s="12"/>
      <c r="N34" s="2"/>
      <c r="O34" s="2"/>
      <c r="P34" s="2"/>
      <c r="Q34" s="2"/>
      <c r="R34" s="2"/>
    </row>
    <row r="35" spans="1:19" x14ac:dyDescent="0.25">
      <c r="A35" s="2"/>
      <c r="B35" s="2"/>
      <c r="C35" s="12"/>
      <c r="D35" s="12"/>
      <c r="E35" s="12"/>
      <c r="F35" s="12"/>
      <c r="G35" s="2"/>
      <c r="H35" s="2"/>
      <c r="I35" s="2"/>
      <c r="J35" s="2"/>
      <c r="K35" s="12"/>
      <c r="L35" s="12"/>
      <c r="M35" s="12"/>
      <c r="N35" s="2"/>
      <c r="O35" s="2"/>
      <c r="P35" s="2"/>
      <c r="Q35" s="2"/>
      <c r="R35" s="2"/>
    </row>
    <row r="36" spans="1:19" x14ac:dyDescent="0.25">
      <c r="A36" s="6" t="s">
        <v>44</v>
      </c>
      <c r="B36" s="2" t="s">
        <v>45</v>
      </c>
      <c r="C36" s="12" t="s">
        <v>47</v>
      </c>
      <c r="D36" s="14">
        <v>0.8</v>
      </c>
      <c r="E36" s="12">
        <v>5.78</v>
      </c>
      <c r="F36" s="12" t="s">
        <v>47</v>
      </c>
      <c r="G36" s="2"/>
      <c r="H36" s="2"/>
      <c r="I36" s="6" t="s">
        <v>44</v>
      </c>
      <c r="J36" s="2"/>
      <c r="K36" s="12" t="s">
        <v>47</v>
      </c>
      <c r="L36" s="12" t="s">
        <v>47</v>
      </c>
      <c r="M36" s="12" t="s">
        <v>47</v>
      </c>
      <c r="N36" s="2"/>
      <c r="O36" s="2"/>
      <c r="P36" s="2"/>
      <c r="Q36" s="2"/>
      <c r="R36" s="2"/>
    </row>
    <row r="37" spans="1:19" x14ac:dyDescent="0.25">
      <c r="A37" s="16" t="s">
        <v>41</v>
      </c>
      <c r="B37" s="2"/>
      <c r="C37" s="12">
        <v>0</v>
      </c>
      <c r="D37" s="12">
        <v>368</v>
      </c>
      <c r="E37" s="12">
        <v>470</v>
      </c>
      <c r="F37" s="12">
        <v>0</v>
      </c>
      <c r="G37" s="2"/>
      <c r="H37" s="2">
        <v>838</v>
      </c>
      <c r="I37" s="2"/>
      <c r="J37" s="2"/>
      <c r="K37" s="12">
        <v>0</v>
      </c>
      <c r="L37" s="12">
        <v>0</v>
      </c>
      <c r="M37" s="12">
        <v>0</v>
      </c>
      <c r="N37" s="2"/>
      <c r="O37" s="2"/>
      <c r="P37" s="2">
        <f>SUM(K37:M37)</f>
        <v>0</v>
      </c>
      <c r="Q37" s="2"/>
      <c r="R37" s="2">
        <f>P37+H37</f>
        <v>838</v>
      </c>
      <c r="S37" t="s">
        <v>67</v>
      </c>
    </row>
    <row r="38" spans="1:19" x14ac:dyDescent="0.25">
      <c r="A38" s="2" t="s">
        <v>34</v>
      </c>
      <c r="B38" s="2"/>
      <c r="C38" s="12"/>
      <c r="D38" s="12"/>
      <c r="E38" s="12" t="s">
        <v>20</v>
      </c>
      <c r="F38" s="12"/>
      <c r="G38" s="2"/>
      <c r="H38" s="2"/>
      <c r="I38" s="2" t="s">
        <v>34</v>
      </c>
      <c r="J38" s="2"/>
      <c r="K38" s="12"/>
      <c r="L38" s="12" t="s">
        <v>56</v>
      </c>
      <c r="M38" s="12"/>
      <c r="N38" s="2"/>
      <c r="O38" s="2"/>
      <c r="P38" s="2"/>
      <c r="Q38" s="2"/>
      <c r="R38" s="2"/>
    </row>
    <row r="39" spans="1:19" x14ac:dyDescent="0.25">
      <c r="A39" s="2"/>
      <c r="B39" s="2"/>
      <c r="C39" s="7"/>
      <c r="D39" s="2"/>
      <c r="E39" s="2"/>
      <c r="F39" s="7"/>
      <c r="G39" s="2"/>
      <c r="H39" s="2"/>
      <c r="I39" s="2"/>
      <c r="J39" s="2"/>
      <c r="K39" s="7"/>
      <c r="L39" s="2"/>
      <c r="M39" s="5"/>
      <c r="N39" s="5"/>
      <c r="O39" s="5"/>
      <c r="P39" s="5"/>
      <c r="Q39" s="5"/>
      <c r="R39" s="5"/>
    </row>
    <row r="41" spans="1:19" x14ac:dyDescent="0.25">
      <c r="B41" t="s">
        <v>72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rowBreaks count="1" manualBreakCount="1">
    <brk id="1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Garry</cp:lastModifiedBy>
  <cp:lastPrinted>2015-11-29T08:26:07Z</cp:lastPrinted>
  <dcterms:created xsi:type="dcterms:W3CDTF">2014-11-29T10:07:16Z</dcterms:created>
  <dcterms:modified xsi:type="dcterms:W3CDTF">2015-12-07T08:17:39Z</dcterms:modified>
</cp:coreProperties>
</file>